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Расчет НМЦК" sheetId="1" r:id="rId1"/>
  </sheets>
  <calcPr calcId="145621"/>
</workbook>
</file>

<file path=xl/calcChain.xml><?xml version="1.0" encoding="utf-8"?>
<calcChain xmlns="http://schemas.openxmlformats.org/spreadsheetml/2006/main">
  <c r="P18" i="1" l="1"/>
  <c r="P17" i="1"/>
  <c r="P16" i="1"/>
</calcChain>
</file>

<file path=xl/sharedStrings.xml><?xml version="1.0" encoding="utf-8"?>
<sst xmlns="http://schemas.openxmlformats.org/spreadsheetml/2006/main" count="40" uniqueCount="36">
  <si>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</si>
  <si>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</si>
  <si>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</si>
  <si>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</si>
  <si>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</si>
  <si>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</t>
  </si>
  <si>
    <t>Расчет НМЦК:</t>
  </si>
  <si>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</si>
  <si>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</si>
  <si>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</si>
  <si>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</si>
  <si>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</si>
  <si>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</si>
  <si>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</si>
  <si>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</si>
  <si>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</si>
  <si>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</si>
  <si>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</si>
  <si>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Начальная (максимальная) цена, руб.</t>
  </si>
  <si>
    <t>Источник ценовой информации</t>
  </si>
  <si>
    <t>Цена единицы товара, работы, услуги, руб.</t>
  </si>
  <si>
    <t>1</t>
  </si>
  <si>
    <t>17.12.50.000-00000001</t>
  </si>
  <si>
    <t>ШТ</t>
  </si>
  <si>
    <t>2590205156324000030</t>
  </si>
  <si>
    <t>3900201834526000010</t>
  </si>
  <si>
    <t xml:space="preserve">3422301894726000078
</t>
  </si>
  <si>
    <t>Начальная (максимальная) цена контракта, рублей</t>
  </si>
  <si>
    <r>
      <rPr>
        <sz val="9"/>
        <rFont val="Times New Roman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rFont val="Times New Roman"/>
      </rPr>
      <t xml:space="preserve">
</t>
    </r>
    <r>
      <rPr>
        <sz val="9"/>
        <rFont val="Times New Roman"/>
      </rPr>
      <t xml:space="preserve">
</t>
    </r>
    <r>
      <rPr>
        <sz val="9"/>
        <rFont val="Times New Roman"/>
      </rPr>
      <t xml:space="preserve">
</t>
    </r>
    <r>
      <rPr>
        <sz val="9"/>
        <rFont val="Times New Roman"/>
      </rPr>
      <t>где:</t>
    </r>
    <r>
      <rPr>
        <sz val="9"/>
        <rFont val="Times New Roman"/>
      </rPr>
      <t xml:space="preserve">
</t>
    </r>
    <r>
      <rPr>
        <sz val="9"/>
        <rFont val="Times New Roman"/>
      </rPr>
      <t>V - коэффициент вариации;</t>
    </r>
    <r>
      <rPr>
        <sz val="9"/>
        <rFont val="Times New Roman"/>
      </rPr>
      <t xml:space="preserve">
</t>
    </r>
    <r>
      <rPr>
        <sz val="9"/>
        <rFont val="Times New Roman"/>
      </rPr>
      <t xml:space="preserve">
</t>
    </r>
    <r>
      <rPr>
        <sz val="9"/>
        <rFont val="Times New Roman"/>
      </rPr>
      <t xml:space="preserve">                                             - среднее квадратичное отклонение;</t>
    </r>
    <r>
      <rPr>
        <sz val="9"/>
        <rFont val="Times New Roman"/>
      </rPr>
      <t xml:space="preserve">
</t>
    </r>
    <r>
      <rPr>
        <sz val="9"/>
        <rFont val="Times New Roman"/>
      </rPr>
      <t xml:space="preserve">
</t>
    </r>
    <r>
      <rPr>
        <sz val="9"/>
        <rFont val="Times New Roman"/>
      </rPr>
      <t>ц</t>
    </r>
    <r>
      <rPr>
        <vertAlign val="subscript"/>
        <sz val="9"/>
        <rFont val="Times New Roman"/>
      </rPr>
      <t>i</t>
    </r>
    <r>
      <rPr>
        <sz val="9"/>
        <rFont val="Times New Roman"/>
      </rPr>
      <t xml:space="preserve"> - цена единицы товара, работы, услуги, указанная в источнике с номером i;</t>
    </r>
    <r>
      <rPr>
        <sz val="9"/>
        <rFont val="Times New Roman"/>
      </rPr>
      <t xml:space="preserve">
</t>
    </r>
    <r>
      <rPr>
        <sz val="9"/>
        <rFont val="Times New Roman"/>
      </rPr>
      <t>&lt;ц&gt; - средняя арифметическая величина цены единицы товара, работы, услуги;</t>
    </r>
    <r>
      <rPr>
        <sz val="9"/>
        <rFont val="Times New Roman"/>
      </rPr>
      <t xml:space="preserve">
</t>
    </r>
    <r>
      <rPr>
        <sz val="9"/>
        <rFont val="Times New Roman"/>
      </rPr>
      <t>n - количество значений, используемых в расчете.</t>
    </r>
    <r>
      <rPr>
        <sz val="9"/>
        <rFont val="Times New Roman"/>
      </rPr>
      <t xml:space="preserve">
</t>
    </r>
    <r>
      <rPr>
        <sz val="9"/>
        <rFont val="Times New Roman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</si>
  <si>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Приложение №2  к извещению об осуществлении закупки</t>
  </si>
  <si>
    <t xml:space="preserve">Поставка картона для подшивки документа </t>
  </si>
  <si>
    <t xml:space="preserve">Заведующий по АХР                                                                                            Е.В. Заикин </t>
  </si>
  <si>
    <t>"16" октября 2026 г.</t>
  </si>
  <si>
    <t>Картон для подшивки документов А4 (Администрация)</t>
  </si>
  <si>
    <t>Картон для подшивки документов А4 (Отдел трудовых отношений)</t>
  </si>
  <si>
    <t>Картон для подшивки документов А4 (КДН)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</si>
</sst>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b/>
      <sz val="14"/>
      <name val="Times New Roman"/>
    </font>
    <font>
      <sz val="12"/>
      <name val="Times New Roman"/>
    </font>
    <font>
      <sz val="9"/>
      <name val="Times New Roman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u/>
      <sz val="10"/>
      <color theme="10"/>
      <name val="Times New Roman"/>
    </font>
    <font>
      <i/>
      <sz val="9"/>
      <name val="Times New Roman"/>
    </font>
    <font>
      <vertAlign val="subscript"/>
      <sz val="9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Border="0"/>
  </cellStyleXfs>
  <cellXfs count="36">
    <xf numFmtId="0" fontId="0" fillId="0" borderId="0" xfId="0" applyNumberFormat="1" applyProtection="1"/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Border="1" applyAlignment="1" applyProtection="1">
      <alignment horizontal="left" vertical="top" wrapText="1"/>
    </xf>
    <xf numFmtId="4" fontId="6" fillId="0" borderId="5" xfId="0" applyNumberFormat="1" applyFont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Border="1" applyProtection="1"/>
    <xf numFmtId="4" fontId="6" fillId="0" borderId="6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center" vertical="top" wrapText="1"/>
    </xf>
    <xf numFmtId="49" fontId="7" fillId="0" borderId="6" xfId="0" applyNumberFormat="1" applyFont="1" applyBorder="1" applyAlignment="1" applyProtection="1">
      <alignment horizontal="center" vertical="top" wrapText="1"/>
    </xf>
    <xf numFmtId="49" fontId="7" fillId="0" borderId="7" xfId="0" applyNumberFormat="1" applyFont="1" applyBorder="1" applyAlignment="1" applyProtection="1">
      <alignment horizontal="center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6" fillId="2" borderId="6" xfId="0" applyNumberFormat="1" applyFont="1" applyFill="1" applyBorder="1" applyAlignment="1" applyProtection="1">
      <alignment horizontal="center" vertical="top" wrapText="1"/>
    </xf>
    <xf numFmtId="4" fontId="6" fillId="2" borderId="7" xfId="0" applyNumberFormat="1" applyFont="1" applyFill="1" applyBorder="1" applyAlignment="1" applyProtection="1">
      <alignment horizontal="center" vertical="top" wrapText="1"/>
    </xf>
    <xf numFmtId="4" fontId="6" fillId="2" borderId="8" xfId="0" applyNumberFormat="1" applyFont="1" applyFill="1" applyBorder="1" applyAlignment="1" applyProtection="1">
      <alignment horizontal="center" vertical="top" wrapText="1"/>
    </xf>
    <xf numFmtId="0" fontId="6" fillId="0" borderId="6" xfId="0" applyNumberFormat="1" applyFont="1" applyBorder="1" applyAlignment="1" applyProtection="1">
      <alignment horizontal="center" vertical="top" wrapText="1"/>
    </xf>
    <xf numFmtId="0" fontId="6" fillId="0" borderId="7" xfId="0" applyNumberFormat="1" applyFont="1" applyBorder="1" applyAlignment="1" applyProtection="1">
      <alignment horizontal="center" vertical="top" wrapText="1"/>
    </xf>
    <xf numFmtId="0" fontId="6" fillId="0" borderId="8" xfId="0" applyNumberFormat="1" applyFont="1" applyBorder="1" applyAlignment="1" applyProtection="1">
      <alignment horizontal="center" vertical="top" wrapText="1"/>
    </xf>
    <xf numFmtId="0" fontId="1" fillId="0" borderId="0" xfId="0" applyNumberFormat="1" applyFont="1" applyAlignment="1" applyProtection="1">
      <alignment horizontal="center" wrapText="1"/>
    </xf>
    <xf numFmtId="0" fontId="2" fillId="0" borderId="1" xfId="0" applyNumberFormat="1" applyFont="1" applyBorder="1" applyAlignment="1" applyProtection="1">
      <alignment horizontal="center" wrapText="1"/>
    </xf>
    <xf numFmtId="0" fontId="3" fillId="0" borderId="0" xfId="0" applyNumberFormat="1" applyFont="1" applyAlignment="1" applyProtection="1">
      <alignment horizontal="center" vertical="top" wrapText="1"/>
    </xf>
    <xf numFmtId="0" fontId="4" fillId="0" borderId="2" xfId="0" applyNumberFormat="1" applyFont="1" applyBorder="1" applyAlignment="1" applyProtection="1">
      <alignment horizontal="left" vertical="top" wrapText="1"/>
    </xf>
    <xf numFmtId="0" fontId="4" fillId="0" borderId="3" xfId="0" applyNumberFormat="1" applyFont="1" applyBorder="1" applyAlignment="1" applyProtection="1">
      <alignment horizontal="left" vertical="top" wrapText="1"/>
    </xf>
    <xf numFmtId="0" fontId="4" fillId="0" borderId="4" xfId="0" applyNumberFormat="1" applyFont="1" applyBorder="1" applyAlignment="1" applyProtection="1">
      <alignment horizontal="left" vertical="top" wrapText="1"/>
    </xf>
    <xf numFmtId="0" fontId="2" fillId="0" borderId="2" xfId="0" applyNumberFormat="1" applyFont="1" applyBorder="1" applyAlignment="1" applyProtection="1">
      <alignment horizontal="left" vertical="top" wrapText="1"/>
    </xf>
    <xf numFmtId="0" fontId="2" fillId="0" borderId="3" xfId="0" applyNumberFormat="1" applyFont="1" applyBorder="1" applyAlignment="1" applyProtection="1">
      <alignment horizontal="left" vertical="top" wrapText="1"/>
    </xf>
    <xf numFmtId="0" fontId="2" fillId="0" borderId="4" xfId="0" applyNumberFormat="1" applyFont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Border="1" applyAlignment="1" applyProtection="1">
      <alignment horizontal="center" vertical="top"/>
    </xf>
    <xf numFmtId="0" fontId="4" fillId="0" borderId="0" xfId="0" applyNumberFormat="1" applyFont="1" applyAlignment="1" applyProtection="1">
      <alignment horizontal="left"/>
    </xf>
    <xf numFmtId="0" fontId="0" fillId="0" borderId="0" xfId="0" applyNumberFormat="1" applyAlignment="1" applyProtection="1">
      <alignment horizontal="right"/>
    </xf>
    <xf numFmtId="0" fontId="4" fillId="0" borderId="0" xfId="0" applyNumberFormat="1" applyFont="1" applyAlignment="1" applyProtection="1">
      <alignment horizontal="center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vertical="top" wrapText="1"/>
    </xf>
    <xf numFmtId="0" fontId="1" fillId="0" borderId="0" xfId="0" applyNumberFormat="1" applyFont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19</xdr:row>
      <xdr:rowOff>180975</xdr:rowOff>
    </xdr:from>
    <xdr:ext cx="771525" cy="3429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19</xdr:row>
      <xdr:rowOff>781050</xdr:rowOff>
    </xdr:from>
    <xdr:ext cx="1247775" cy="4476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260902484426000060" TargetMode="External"/><Relationship Id="rId2" Type="http://schemas.openxmlformats.org/officeDocument/2006/relationships/hyperlink" Target="http://zakupki.gov.ru/epz/contract/contractCard/common-info.html?reestrNumber=3561900433826000038" TargetMode="External"/><Relationship Id="rId1" Type="http://schemas.openxmlformats.org/officeDocument/2006/relationships/hyperlink" Target="http://zakupki.gov.ru/epz/contract/contractCard/common-info.html?reestrNumber=121300371892600044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  <pageSetUpPr fitToPage="1"/>
  </sheetPr>
  <dimension ref="B1:P25"/>
  <sheetViews>
    <sheetView tabSelected="1" topLeftCell="C1" zoomScale="78" zoomScaleNormal="78" workbookViewId="0">
      <selection activeCell="D17" sqref="D17"/>
    </sheetView>
  </sheetViews>
  <sheetFormatPr defaultRowHeight="14.4" x14ac:dyDescent="0.3"/>
  <cols>
    <col min="1" max="1" width="2.6640625" customWidth="1"/>
    <col min="2" max="2" width="4.21875" customWidth="1"/>
    <col min="3" max="3" width="17.6640625" customWidth="1"/>
    <col min="4" max="4" width="25.6640625" customWidth="1"/>
    <col min="5" max="6" width="15.6640625" customWidth="1"/>
    <col min="7" max="12" width="20.6640625" customWidth="1"/>
    <col min="13" max="15" width="15.6640625" customWidth="1"/>
    <col min="16" max="16" width="20.6640625" customWidth="1"/>
  </cols>
  <sheetData>
    <row r="1" spans="2:16" x14ac:dyDescent="0.3">
      <c r="N1" s="31" t="s">
        <v>29</v>
      </c>
      <c r="O1" s="31"/>
      <c r="P1" s="31"/>
    </row>
    <row r="3" spans="2:16" ht="17.399999999999999" x14ac:dyDescent="0.3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5" spans="2:16" ht="15.6" x14ac:dyDescent="0.3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2:16" x14ac:dyDescent="0.3">
      <c r="B6" s="21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8" spans="2:16" ht="15.6" x14ac:dyDescent="0.3">
      <c r="B8" s="22" t="s">
        <v>2</v>
      </c>
      <c r="C8" s="23"/>
      <c r="D8" s="23"/>
      <c r="E8" s="24"/>
      <c r="F8" s="25" t="s">
        <v>3</v>
      </c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2:16" ht="94.95" customHeight="1" x14ac:dyDescent="0.3">
      <c r="B9" s="22" t="s">
        <v>4</v>
      </c>
      <c r="C9" s="23"/>
      <c r="D9" s="23"/>
      <c r="E9" s="24"/>
      <c r="F9" s="25" t="s">
        <v>5</v>
      </c>
      <c r="G9" s="26"/>
      <c r="H9" s="26"/>
      <c r="I9" s="26"/>
      <c r="J9" s="26"/>
      <c r="K9" s="26"/>
      <c r="L9" s="26"/>
      <c r="M9" s="26"/>
      <c r="N9" s="26"/>
      <c r="O9" s="26"/>
      <c r="P9" s="27"/>
    </row>
    <row r="11" spans="2:16" ht="17.399999999999999" x14ac:dyDescent="0.3">
      <c r="B11" s="35" t="s">
        <v>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3" spans="2:16" ht="15" customHeight="1" x14ac:dyDescent="0.3">
      <c r="B13" s="28" t="s">
        <v>7</v>
      </c>
      <c r="C13" s="28" t="s">
        <v>8</v>
      </c>
      <c r="D13" s="28" t="s">
        <v>9</v>
      </c>
      <c r="E13" s="28" t="s">
        <v>10</v>
      </c>
      <c r="F13" s="28" t="s">
        <v>11</v>
      </c>
      <c r="G13" s="28" t="s">
        <v>12</v>
      </c>
      <c r="H13" s="28"/>
      <c r="I13" s="28" t="s">
        <v>13</v>
      </c>
      <c r="J13" s="28"/>
      <c r="K13" s="28" t="s">
        <v>14</v>
      </c>
      <c r="L13" s="28"/>
      <c r="M13" s="28" t="s">
        <v>15</v>
      </c>
      <c r="N13" s="28" t="s">
        <v>16</v>
      </c>
      <c r="O13" s="28" t="s">
        <v>17</v>
      </c>
      <c r="P13" s="28" t="s">
        <v>18</v>
      </c>
    </row>
    <row r="14" spans="2:16" ht="30" customHeight="1" x14ac:dyDescent="0.3">
      <c r="B14" s="28"/>
      <c r="C14" s="28"/>
      <c r="D14" s="28"/>
      <c r="E14" s="28"/>
      <c r="F14" s="28"/>
      <c r="G14" s="1" t="s">
        <v>19</v>
      </c>
      <c r="H14" s="1" t="s">
        <v>20</v>
      </c>
      <c r="I14" s="1" t="s">
        <v>19</v>
      </c>
      <c r="J14" s="1" t="s">
        <v>20</v>
      </c>
      <c r="K14" s="1" t="s">
        <v>19</v>
      </c>
      <c r="L14" s="1" t="s">
        <v>20</v>
      </c>
      <c r="M14" s="28"/>
      <c r="N14" s="28"/>
      <c r="O14" s="28"/>
      <c r="P14" s="28"/>
    </row>
    <row r="15" spans="2:16" ht="53.4" customHeight="1" x14ac:dyDescent="0.3">
      <c r="B15" s="2" t="s">
        <v>21</v>
      </c>
      <c r="C15" s="16" t="s">
        <v>22</v>
      </c>
      <c r="D15" s="2" t="s">
        <v>33</v>
      </c>
      <c r="E15" s="3">
        <v>40</v>
      </c>
      <c r="F15" s="16" t="s">
        <v>23</v>
      </c>
      <c r="G15" s="10" t="s">
        <v>24</v>
      </c>
      <c r="H15" s="7">
        <v>700</v>
      </c>
      <c r="I15" s="10" t="s">
        <v>25</v>
      </c>
      <c r="J15" s="7">
        <v>522.11</v>
      </c>
      <c r="K15" s="10" t="s">
        <v>26</v>
      </c>
      <c r="L15" s="7">
        <v>522.41</v>
      </c>
      <c r="M15" s="13">
        <v>581.51</v>
      </c>
      <c r="N15" s="7">
        <v>4.03</v>
      </c>
      <c r="O15" s="7">
        <v>7</v>
      </c>
      <c r="P15" s="4">
        <v>23260.400000000001</v>
      </c>
    </row>
    <row r="16" spans="2:16" ht="53.4" customHeight="1" x14ac:dyDescent="0.3">
      <c r="B16" s="2">
        <v>2</v>
      </c>
      <c r="C16" s="17"/>
      <c r="D16" s="2" t="s">
        <v>34</v>
      </c>
      <c r="E16" s="3">
        <v>5</v>
      </c>
      <c r="F16" s="17"/>
      <c r="G16" s="11"/>
      <c r="H16" s="8"/>
      <c r="I16" s="11"/>
      <c r="J16" s="8"/>
      <c r="K16" s="11"/>
      <c r="L16" s="8"/>
      <c r="M16" s="14"/>
      <c r="N16" s="8"/>
      <c r="O16" s="8"/>
      <c r="P16" s="4">
        <f>M15*E16</f>
        <v>2907.55</v>
      </c>
    </row>
    <row r="17" spans="2:16" ht="53.4" customHeight="1" x14ac:dyDescent="0.3">
      <c r="B17" s="2"/>
      <c r="C17" s="18"/>
      <c r="D17" s="2" t="s">
        <v>35</v>
      </c>
      <c r="E17" s="3">
        <v>2</v>
      </c>
      <c r="F17" s="18"/>
      <c r="G17" s="12"/>
      <c r="H17" s="9"/>
      <c r="I17" s="12"/>
      <c r="J17" s="9"/>
      <c r="K17" s="12"/>
      <c r="L17" s="9"/>
      <c r="M17" s="15"/>
      <c r="N17" s="9"/>
      <c r="O17" s="9"/>
      <c r="P17" s="4">
        <f>M15*E17</f>
        <v>1163.02</v>
      </c>
    </row>
    <row r="18" spans="2:16" x14ac:dyDescent="0.3">
      <c r="B18" s="33" t="s">
        <v>27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5">
        <f>P15+P16+P17</f>
        <v>27330.97</v>
      </c>
    </row>
    <row r="20" spans="2:16" ht="147" customHeight="1" x14ac:dyDescent="0.3">
      <c r="B20" s="34" t="s">
        <v>28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2" spans="2:16" ht="15.6" x14ac:dyDescent="0.3">
      <c r="B22" s="32" t="s">
        <v>31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2:16" x14ac:dyDescent="0.3">
      <c r="B23" s="6"/>
      <c r="C23" s="6"/>
      <c r="D23" s="6"/>
      <c r="E23" s="6"/>
    </row>
    <row r="24" spans="2:16" x14ac:dyDescent="0.3">
      <c r="B24" s="29"/>
      <c r="C24" s="29"/>
      <c r="D24" s="29"/>
      <c r="E24" s="29"/>
    </row>
    <row r="25" spans="2:16" ht="15.6" x14ac:dyDescent="0.3">
      <c r="B25" s="30" t="s">
        <v>32</v>
      </c>
      <c r="C25" s="30"/>
      <c r="D25" s="30"/>
      <c r="E25" s="30"/>
    </row>
  </sheetData>
  <mergeCells count="37">
    <mergeCell ref="B24:E24"/>
    <mergeCell ref="B25:E25"/>
    <mergeCell ref="N1:P1"/>
    <mergeCell ref="B22:N22"/>
    <mergeCell ref="B18:O18"/>
    <mergeCell ref="B20:P20"/>
    <mergeCell ref="B9:E9"/>
    <mergeCell ref="F9:P9"/>
    <mergeCell ref="B11:P11"/>
    <mergeCell ref="B13:B14"/>
    <mergeCell ref="C13:C14"/>
    <mergeCell ref="D13:D14"/>
    <mergeCell ref="E13:E14"/>
    <mergeCell ref="F13:F14"/>
    <mergeCell ref="G13:H13"/>
    <mergeCell ref="I13:J13"/>
    <mergeCell ref="K13:L13"/>
    <mergeCell ref="M13:M14"/>
    <mergeCell ref="N13:N14"/>
    <mergeCell ref="O13:O14"/>
    <mergeCell ref="P13:P14"/>
    <mergeCell ref="B3:P3"/>
    <mergeCell ref="B5:P5"/>
    <mergeCell ref="B6:P6"/>
    <mergeCell ref="B8:E8"/>
    <mergeCell ref="F8:P8"/>
    <mergeCell ref="C15:C17"/>
    <mergeCell ref="F15:F17"/>
    <mergeCell ref="G15:G17"/>
    <mergeCell ref="H15:H17"/>
    <mergeCell ref="I15:I17"/>
    <mergeCell ref="O15:O17"/>
    <mergeCell ref="J15:J17"/>
    <mergeCell ref="K15:K17"/>
    <mergeCell ref="L15:L17"/>
    <mergeCell ref="M15:M17"/>
    <mergeCell ref="N15:N17"/>
  </mergeCells>
  <hyperlinks>
    <hyperlink ref="G15" r:id="rId1"/>
    <hyperlink ref="I15" r:id="rId2"/>
    <hyperlink ref="K15" r:id="rId3"/>
  </hyperlinks>
  <pageMargins left="0.25" right="0.25" top="0.75" bottom="0.75" header="0.3" footer="0.3"/>
  <pageSetup paperSize="9" scale="55" fitToHeight="0" orientation="landscape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Павлова Татьяна Сергеевна</cp:lastModifiedBy>
  <cp:revision>4</cp:revision>
  <dcterms:modified xsi:type="dcterms:W3CDTF">2026-10-23T10:22:21Z</dcterms:modified>
</cp:coreProperties>
</file>